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отчеты столовая\меню\"/>
    </mc:Choice>
  </mc:AlternateContent>
  <bookViews>
    <workbookView xWindow="0" yWindow="0" windowWidth="24000" windowHeight="14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H195" i="1" l="1"/>
  <c r="F195" i="1"/>
  <c r="J195" i="1"/>
  <c r="H138" i="1"/>
  <c r="J138" i="1"/>
  <c r="I119" i="1"/>
  <c r="H119" i="1"/>
  <c r="G119" i="1"/>
  <c r="F81" i="1"/>
  <c r="H43" i="1"/>
  <c r="F43" i="1"/>
  <c r="L81" i="1"/>
  <c r="L100" i="1"/>
  <c r="L119" i="1"/>
  <c r="L62" i="1"/>
  <c r="L157" i="1"/>
  <c r="F24" i="1"/>
  <c r="G138" i="1"/>
  <c r="F100" i="1"/>
  <c r="J100" i="1"/>
  <c r="I100" i="1"/>
  <c r="H100" i="1"/>
  <c r="G100" i="1"/>
  <c r="G43" i="1"/>
  <c r="I62" i="1"/>
  <c r="J43" i="1"/>
  <c r="J24" i="1"/>
  <c r="I24" i="1"/>
  <c r="H24" i="1"/>
  <c r="F138" i="1"/>
  <c r="L196" i="1" l="1"/>
  <c r="G196" i="1"/>
  <c r="F196" i="1"/>
  <c r="H196" i="1"/>
  <c r="I196" i="1"/>
  <c r="J196" i="1"/>
</calcChain>
</file>

<file path=xl/sharedStrings.xml><?xml version="1.0" encoding="utf-8"?>
<sst xmlns="http://schemas.openxmlformats.org/spreadsheetml/2006/main" count="412" uniqueCount="161">
  <si>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</si>
  <si>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</si>
  <si>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</si>
  <si>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</si>
  <si>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</si>
  <si>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</si>
  <si>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</si>
  <si>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</si>
  <si>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</si>
  <si>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</si>
  <si>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</si>
  <si>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</si>
  <si>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</si>
  <si>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</si>
  <si>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</si>
  <si>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</si>
  <si>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</si>
  <si>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</si>
  <si>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</si>
  <si>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</si>
  <si>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</si>
  <si>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</si>
  <si>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</si>
  <si>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</si>
  <si>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</si>
  <si>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</si>
  <si>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</si>
  <si>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</si>
  <si>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</si>
  <si>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</si>
  <si>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</si>
  <si>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</si>
  <si>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</si>
  <si>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</si>
  <si>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</si>
  <si>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</si>
  <si>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</si>
  <si>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</si>
  <si>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</si>
  <si>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Бабошкина Н.И.</t>
  </si>
  <si>
    <t>МКОУ Тогучинского района "Ключевская средняя школа"</t>
  </si>
  <si>
    <t>Чай с сахаром</t>
  </si>
  <si>
    <t>54-2гн</t>
  </si>
  <si>
    <t>Хлеб пшеничный</t>
  </si>
  <si>
    <t>Пром.</t>
  </si>
  <si>
    <t>Сыр твердых сортов в нарезке</t>
  </si>
  <si>
    <t>54-1з</t>
  </si>
  <si>
    <t>54-19к</t>
  </si>
  <si>
    <t>Масло сливочное(порциями)</t>
  </si>
  <si>
    <t>53-19з</t>
  </si>
  <si>
    <t>Салат из белокочанной капусты с морковью и яблоком</t>
  </si>
  <si>
    <t>Суп картофельный с макаронными изделиями</t>
  </si>
  <si>
    <t>54-9з</t>
  </si>
  <si>
    <t>54-24с</t>
  </si>
  <si>
    <t>Фрикадельки из говядины</t>
  </si>
  <si>
    <t>Компот из смеси фруктов</t>
  </si>
  <si>
    <t>54-1хн</t>
  </si>
  <si>
    <t>Хлеб ржаной</t>
  </si>
  <si>
    <t>Каша "Дружба"</t>
  </si>
  <si>
    <t>54-16к</t>
  </si>
  <si>
    <t>Какао с молоком</t>
  </si>
  <si>
    <t>54-21гн</t>
  </si>
  <si>
    <t>Апельсин</t>
  </si>
  <si>
    <t>Салат из свежих помидоров и огурцов</t>
  </si>
  <si>
    <t>54-5з</t>
  </si>
  <si>
    <t>Борщ с капустой и картофелем</t>
  </si>
  <si>
    <t>П/ф</t>
  </si>
  <si>
    <t>Тефтели "Натуральные"</t>
  </si>
  <si>
    <t>Макароны отварные</t>
  </si>
  <si>
    <t>54-1г</t>
  </si>
  <si>
    <t>Компот из кураги</t>
  </si>
  <si>
    <t>54-2хн</t>
  </si>
  <si>
    <t>Каша вязкая из хлопьев овсяных "Геркулес"</t>
  </si>
  <si>
    <t>54-29к</t>
  </si>
  <si>
    <t>Чай с лимоном и сахаром</t>
  </si>
  <si>
    <t>54-3гн</t>
  </si>
  <si>
    <t>Салат картофельный с морковью и зелёным горошком</t>
  </si>
  <si>
    <t>54-34з</t>
  </si>
  <si>
    <t>54-4г</t>
  </si>
  <si>
    <t>Суп гороховый</t>
  </si>
  <si>
    <t>54-25с</t>
  </si>
  <si>
    <t>Котлеты Домашние</t>
  </si>
  <si>
    <t>п/ф</t>
  </si>
  <si>
    <t>Капуста тушеная</t>
  </si>
  <si>
    <t>54-8г</t>
  </si>
  <si>
    <t>Компот из чернослива</t>
  </si>
  <si>
    <t>54-3хн</t>
  </si>
  <si>
    <t>Каша жидкая молочная кукурузная</t>
  </si>
  <si>
    <t>54-1к</t>
  </si>
  <si>
    <t>Кофейный напиток с молоком</t>
  </si>
  <si>
    <t>54-23гн</t>
  </si>
  <si>
    <t>Мандарин</t>
  </si>
  <si>
    <t>Салат из белокочанной капусты</t>
  </si>
  <si>
    <t>54-7з</t>
  </si>
  <si>
    <t>Свекольник(со сметаной)</t>
  </si>
  <si>
    <t>54-18с</t>
  </si>
  <si>
    <t>Картофельное пюре</t>
  </si>
  <si>
    <t>54-11г</t>
  </si>
  <si>
    <t>Курица отварная</t>
  </si>
  <si>
    <t>54-21м</t>
  </si>
  <si>
    <t>Компот из свежих яблок</t>
  </si>
  <si>
    <t>54-32хн</t>
  </si>
  <si>
    <t>Каша жидкая молочная рисовая</t>
  </si>
  <si>
    <t>Чай с молоком и сахаром</t>
  </si>
  <si>
    <t>54-4гн</t>
  </si>
  <si>
    <t>Салат из свеклы отварной</t>
  </si>
  <si>
    <t>54-13з</t>
  </si>
  <si>
    <t>Суп с рыбными консервами</t>
  </si>
  <si>
    <t>54-12с</t>
  </si>
  <si>
    <t>Каша гречневая рассыпчатая</t>
  </si>
  <si>
    <t>Соус красный основной</t>
  </si>
  <si>
    <t>54-3соус</t>
  </si>
  <si>
    <t>Кисель из смородины</t>
  </si>
  <si>
    <t>54-23хн</t>
  </si>
  <si>
    <t>Запеканка из творога</t>
  </si>
  <si>
    <t>54-1т</t>
  </si>
  <si>
    <t>Яблоко</t>
  </si>
  <si>
    <t>Помидор в нарезке</t>
  </si>
  <si>
    <t>54-3з</t>
  </si>
  <si>
    <t>Рассольник Ленинградский</t>
  </si>
  <si>
    <t>54-3с</t>
  </si>
  <si>
    <t>Рыба тушеная в томате с овощами</t>
  </si>
  <si>
    <t>54-11р</t>
  </si>
  <si>
    <t>Рис отварной</t>
  </si>
  <si>
    <t>54-6г</t>
  </si>
  <si>
    <t>Каша жидкая молочная пшенная</t>
  </si>
  <si>
    <t>Печенье</t>
  </si>
  <si>
    <t>Салат из капусты с овощами</t>
  </si>
  <si>
    <t>54-10з</t>
  </si>
  <si>
    <t>Суп крестьянский с крупой</t>
  </si>
  <si>
    <t>54-21г</t>
  </si>
  <si>
    <t>Каша жидкая молочная манная</t>
  </si>
  <si>
    <t>Уха ростовская</t>
  </si>
  <si>
    <t>54-32с</t>
  </si>
  <si>
    <t>Щи из свежей капусты со сметаной</t>
  </si>
  <si>
    <t>54-1с</t>
  </si>
  <si>
    <t>Винегрет с растительным маслом</t>
  </si>
  <si>
    <t>54-16з</t>
  </si>
  <si>
    <t>Суп молочный с макаронными изделиями</t>
  </si>
  <si>
    <t>Слойка с маком</t>
  </si>
  <si>
    <t>54-2м</t>
  </si>
  <si>
    <t>7-11 лет</t>
  </si>
  <si>
    <t>Повидло абрикосовое</t>
  </si>
  <si>
    <t>Печень говяжья по-строгановски</t>
  </si>
  <si>
    <t>Горошница</t>
  </si>
  <si>
    <t>Омлет с зелёным горошком</t>
  </si>
  <si>
    <t>54-2о</t>
  </si>
  <si>
    <t>Плов из отварной говядины</t>
  </si>
  <si>
    <t>54-11м</t>
  </si>
  <si>
    <t>54-45гн</t>
  </si>
  <si>
    <t>Котлета Домашняя</t>
  </si>
  <si>
    <t>Запеканка манная</t>
  </si>
  <si>
    <t>Солянка домашняя</t>
  </si>
  <si>
    <t>54-33с</t>
  </si>
  <si>
    <t>Котлета куринная</t>
  </si>
  <si>
    <t>54-29м</t>
  </si>
  <si>
    <t>54-22с</t>
  </si>
  <si>
    <t>54-26к</t>
  </si>
  <si>
    <t>54-18м</t>
  </si>
  <si>
    <t>54-24к</t>
  </si>
  <si>
    <t>54-10с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</si>
</sst>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K129" sqref="K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141</v>
      </c>
      <c r="G3" s="2" t="s">
        <v>18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138</v>
      </c>
      <c r="F6" s="40">
        <v>250</v>
      </c>
      <c r="G6" s="40">
        <v>6.9</v>
      </c>
      <c r="H6" s="40">
        <v>5.7</v>
      </c>
      <c r="I6" s="40">
        <v>22.3</v>
      </c>
      <c r="J6" s="40">
        <v>167.8</v>
      </c>
      <c r="K6" s="41" t="s">
        <v>47</v>
      </c>
      <c r="L6" s="40">
        <v>13.67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46</v>
      </c>
      <c r="L7" s="43">
        <v>14.74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2.54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70</v>
      </c>
      <c r="G9" s="43">
        <v>5.3</v>
      </c>
      <c r="H9" s="43">
        <v>0.6</v>
      </c>
      <c r="I9" s="43">
        <v>34.4</v>
      </c>
      <c r="J9" s="43">
        <v>164.1</v>
      </c>
      <c r="K9" s="44" t="s">
        <v>44</v>
      </c>
      <c r="L9" s="43">
        <v>5.28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49</v>
      </c>
      <c r="L11" s="43">
        <v>6.61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19.5</v>
      </c>
      <c r="H13" s="19">
        <f t="shared" si="0"/>
        <v>22.5</v>
      </c>
      <c r="I13" s="19">
        <f t="shared" si="0"/>
        <v>63.2</v>
      </c>
      <c r="J13" s="19">
        <f t="shared" si="0"/>
        <v>532.30000000000007</v>
      </c>
      <c r="K13" s="25"/>
      <c r="L13" s="19">
        <f t="shared" ref="L13" si="1">SUM(L6:L12)</f>
        <v>42.839999999999996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100</v>
      </c>
      <c r="G14" s="43">
        <v>1.4</v>
      </c>
      <c r="H14" s="43">
        <v>10.1</v>
      </c>
      <c r="I14" s="43">
        <v>6</v>
      </c>
      <c r="J14" s="43">
        <v>120.9</v>
      </c>
      <c r="K14" s="44" t="s">
        <v>52</v>
      </c>
      <c r="L14" s="43">
        <v>10.8</v>
      </c>
    </row>
    <row r="15" spans="1:12" ht="15" x14ac:dyDescent="0.25">
      <c r="A15" s="23"/>
      <c r="B15" s="15"/>
      <c r="C15" s="11"/>
      <c r="D15" s="7" t="s">
        <v>26</v>
      </c>
      <c r="E15" s="42" t="s">
        <v>51</v>
      </c>
      <c r="F15" s="43">
        <v>200</v>
      </c>
      <c r="G15" s="43">
        <v>4.8</v>
      </c>
      <c r="H15" s="43">
        <v>2.2000000000000002</v>
      </c>
      <c r="I15" s="43">
        <v>15.5</v>
      </c>
      <c r="J15" s="43">
        <v>100.9</v>
      </c>
      <c r="K15" s="44" t="s">
        <v>53</v>
      </c>
      <c r="L15" s="43">
        <v>3.85</v>
      </c>
    </row>
    <row r="16" spans="1:12" ht="15" x14ac:dyDescent="0.25">
      <c r="A16" s="23"/>
      <c r="B16" s="15"/>
      <c r="C16" s="11"/>
      <c r="D16" s="7" t="s">
        <v>27</v>
      </c>
      <c r="E16" s="42" t="s">
        <v>147</v>
      </c>
      <c r="F16" s="43">
        <v>180</v>
      </c>
      <c r="G16" s="43">
        <v>13.8</v>
      </c>
      <c r="H16" s="43">
        <v>13.3</v>
      </c>
      <c r="I16" s="43">
        <v>34.700000000000003</v>
      </c>
      <c r="J16" s="43">
        <v>313.39999999999998</v>
      </c>
      <c r="K16" s="44" t="s">
        <v>148</v>
      </c>
      <c r="L16" s="43">
        <v>42.16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56</v>
      </c>
      <c r="L18" s="43">
        <v>6.12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40</v>
      </c>
      <c r="G19" s="43">
        <v>3</v>
      </c>
      <c r="H19" s="43">
        <v>0.3</v>
      </c>
      <c r="I19" s="43">
        <v>19.7</v>
      </c>
      <c r="J19" s="43">
        <v>93.8</v>
      </c>
      <c r="K19" s="44" t="s">
        <v>44</v>
      </c>
      <c r="L19" s="43">
        <v>2.64</v>
      </c>
    </row>
    <row r="20" spans="1:12" ht="15" x14ac:dyDescent="0.25">
      <c r="A20" s="23"/>
      <c r="B20" s="15"/>
      <c r="C20" s="11"/>
      <c r="D20" s="7" t="s">
        <v>31</v>
      </c>
      <c r="E20" s="42" t="s">
        <v>57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44</v>
      </c>
      <c r="L20" s="43">
        <v>2.85</v>
      </c>
    </row>
    <row r="21" spans="1:12" ht="15" x14ac:dyDescent="0.25">
      <c r="A21" s="23"/>
      <c r="B21" s="15"/>
      <c r="C21" s="11"/>
      <c r="D21" s="6"/>
      <c r="E21" s="42" t="s">
        <v>54</v>
      </c>
      <c r="F21" s="43">
        <v>20</v>
      </c>
      <c r="G21" s="43">
        <v>2.7</v>
      </c>
      <c r="H21" s="43">
        <v>2.4</v>
      </c>
      <c r="I21" s="43">
        <v>1.4</v>
      </c>
      <c r="J21" s="43">
        <v>38.200000000000003</v>
      </c>
      <c r="K21" s="54" t="s">
        <v>155</v>
      </c>
      <c r="L21" s="43">
        <v>13.41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28.2</v>
      </c>
      <c r="H23" s="19">
        <f t="shared" si="2"/>
        <v>28.7</v>
      </c>
      <c r="I23" s="19">
        <f t="shared" si="2"/>
        <v>107.10000000000001</v>
      </c>
      <c r="J23" s="19">
        <f t="shared" si="2"/>
        <v>799.40000000000009</v>
      </c>
      <c r="K23" s="25"/>
      <c r="L23" s="19">
        <f t="shared" ref="L23" si="3">SUM(L14:L22)</f>
        <v>81.829999999999984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1330</v>
      </c>
      <c r="G24" s="32">
        <f t="shared" ref="G24:J24" si="4">G13+G23</f>
        <v>47.7</v>
      </c>
      <c r="H24" s="32">
        <f t="shared" si="4"/>
        <v>51.2</v>
      </c>
      <c r="I24" s="32">
        <f t="shared" si="4"/>
        <v>170.3</v>
      </c>
      <c r="J24" s="32">
        <f t="shared" si="4"/>
        <v>1331.7000000000003</v>
      </c>
      <c r="K24" s="32"/>
      <c r="L24" s="32">
        <f t="shared" ref="L24" si="5">L13+L23</f>
        <v>124.66999999999999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205</v>
      </c>
      <c r="G25" s="40">
        <v>5.0999999999999996</v>
      </c>
      <c r="H25" s="40">
        <v>6</v>
      </c>
      <c r="I25" s="40">
        <v>24.6</v>
      </c>
      <c r="J25" s="40">
        <v>173.2</v>
      </c>
      <c r="K25" s="41" t="s">
        <v>59</v>
      </c>
      <c r="L25" s="40">
        <v>21.28</v>
      </c>
    </row>
    <row r="26" spans="1:12" ht="15" x14ac:dyDescent="0.25">
      <c r="A26" s="14"/>
      <c r="B26" s="15"/>
      <c r="C26" s="11"/>
      <c r="D26" s="6"/>
      <c r="E26" s="42" t="s">
        <v>126</v>
      </c>
      <c r="F26" s="43">
        <v>60</v>
      </c>
      <c r="G26" s="43">
        <v>4.5</v>
      </c>
      <c r="H26" s="43">
        <v>5.9</v>
      </c>
      <c r="I26" s="43">
        <v>44.6</v>
      </c>
      <c r="J26" s="43">
        <v>249.5</v>
      </c>
      <c r="K26" s="44" t="s">
        <v>44</v>
      </c>
      <c r="L26" s="43">
        <v>7.68</v>
      </c>
    </row>
    <row r="27" spans="1:12" ht="15" x14ac:dyDescent="0.25">
      <c r="A27" s="14"/>
      <c r="B27" s="15"/>
      <c r="C27" s="11"/>
      <c r="D27" s="7" t="s">
        <v>21</v>
      </c>
      <c r="E27" s="42" t="s">
        <v>60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61</v>
      </c>
      <c r="L27" s="43">
        <v>13.76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44</v>
      </c>
      <c r="L28" s="43">
        <v>2.64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17.3</v>
      </c>
      <c r="H32" s="19">
        <f t="shared" ref="H32" si="7">SUM(H25:H31)</f>
        <v>15.700000000000001</v>
      </c>
      <c r="I32" s="19">
        <f t="shared" ref="I32" si="8">SUM(I25:I31)</f>
        <v>101.4</v>
      </c>
      <c r="J32" s="19">
        <f t="shared" ref="J32:L32" si="9">SUM(J25:J31)</f>
        <v>616.9</v>
      </c>
      <c r="K32" s="25"/>
      <c r="L32" s="19">
        <f t="shared" si="9"/>
        <v>45.36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63</v>
      </c>
      <c r="F33" s="43">
        <v>80</v>
      </c>
      <c r="G33" s="43">
        <v>0.8</v>
      </c>
      <c r="H33" s="43">
        <v>4.0999999999999996</v>
      </c>
      <c r="I33" s="43">
        <v>2.5</v>
      </c>
      <c r="J33" s="43">
        <v>49.9</v>
      </c>
      <c r="K33" s="44" t="s">
        <v>64</v>
      </c>
      <c r="L33" s="43">
        <v>10.119999999999999</v>
      </c>
    </row>
    <row r="34" spans="1:12" ht="15" x14ac:dyDescent="0.25">
      <c r="A34" s="14"/>
      <c r="B34" s="15"/>
      <c r="C34" s="11"/>
      <c r="D34" s="7" t="s">
        <v>26</v>
      </c>
      <c r="E34" s="42" t="s">
        <v>65</v>
      </c>
      <c r="F34" s="43">
        <v>250</v>
      </c>
      <c r="G34" s="43">
        <v>5.4</v>
      </c>
      <c r="H34" s="43">
        <v>4.3</v>
      </c>
      <c r="I34" s="43">
        <v>9.3000000000000007</v>
      </c>
      <c r="J34" s="43">
        <v>97.9</v>
      </c>
      <c r="K34" s="44" t="s">
        <v>156</v>
      </c>
      <c r="L34" s="43">
        <v>7.23</v>
      </c>
    </row>
    <row r="35" spans="1:12" ht="15" x14ac:dyDescent="0.25">
      <c r="A35" s="14"/>
      <c r="B35" s="15"/>
      <c r="C35" s="11"/>
      <c r="D35" s="7" t="s">
        <v>27</v>
      </c>
      <c r="E35" s="42" t="s">
        <v>98</v>
      </c>
      <c r="F35" s="43">
        <v>100</v>
      </c>
      <c r="G35" s="43">
        <v>32.1</v>
      </c>
      <c r="H35" s="43">
        <v>2.4</v>
      </c>
      <c r="I35" s="43">
        <v>1.1000000000000001</v>
      </c>
      <c r="J35" s="43">
        <v>154.80000000000001</v>
      </c>
      <c r="K35" s="44" t="s">
        <v>99</v>
      </c>
      <c r="L35" s="43">
        <v>29.64</v>
      </c>
    </row>
    <row r="36" spans="1:12" ht="15" x14ac:dyDescent="0.25">
      <c r="A36" s="14"/>
      <c r="B36" s="15"/>
      <c r="C36" s="11"/>
      <c r="D36" s="7" t="s">
        <v>28</v>
      </c>
      <c r="E36" s="42" t="s">
        <v>68</v>
      </c>
      <c r="F36" s="43">
        <v>180</v>
      </c>
      <c r="G36" s="43">
        <v>6.4</v>
      </c>
      <c r="H36" s="43">
        <v>5.9</v>
      </c>
      <c r="I36" s="43">
        <v>39.4</v>
      </c>
      <c r="J36" s="43">
        <v>236.2</v>
      </c>
      <c r="K36" s="44" t="s">
        <v>69</v>
      </c>
      <c r="L36" s="43">
        <v>10.81</v>
      </c>
    </row>
    <row r="37" spans="1:12" ht="15" x14ac:dyDescent="0.25">
      <c r="A37" s="14"/>
      <c r="B37" s="15"/>
      <c r="C37" s="11"/>
      <c r="D37" s="7" t="s">
        <v>29</v>
      </c>
      <c r="E37" s="42" t="s">
        <v>70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71</v>
      </c>
      <c r="L37" s="43">
        <v>8.16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3</v>
      </c>
      <c r="H38" s="43">
        <v>0.3</v>
      </c>
      <c r="I38" s="43">
        <v>19.7</v>
      </c>
      <c r="J38" s="43">
        <v>93.8</v>
      </c>
      <c r="K38" s="44" t="s">
        <v>44</v>
      </c>
      <c r="L38" s="43">
        <v>2.64</v>
      </c>
    </row>
    <row r="39" spans="1:12" ht="15" x14ac:dyDescent="0.25">
      <c r="A39" s="14"/>
      <c r="B39" s="15"/>
      <c r="C39" s="11"/>
      <c r="D39" s="7" t="s">
        <v>31</v>
      </c>
      <c r="E39" s="42" t="s">
        <v>57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44</v>
      </c>
      <c r="L39" s="43">
        <v>2.85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50.7</v>
      </c>
      <c r="H42" s="19">
        <f t="shared" ref="H42" si="11">SUM(H33:H41)</f>
        <v>17.5</v>
      </c>
      <c r="I42" s="19">
        <f t="shared" ref="I42" si="12">SUM(I33:I41)</f>
        <v>97.6</v>
      </c>
      <c r="J42" s="19">
        <f t="shared" ref="J42:L42" si="13">SUM(J33:J41)</f>
        <v>750.69999999999993</v>
      </c>
      <c r="K42" s="25"/>
      <c r="L42" s="19">
        <f t="shared" si="13"/>
        <v>71.45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1385</v>
      </c>
      <c r="G43" s="32">
        <f t="shared" ref="G43" si="14">G32+G42</f>
        <v>68</v>
      </c>
      <c r="H43" s="32">
        <f t="shared" ref="H43" si="15">H32+H42</f>
        <v>33.200000000000003</v>
      </c>
      <c r="I43" s="32">
        <f t="shared" ref="I43" si="16">I32+I42</f>
        <v>199</v>
      </c>
      <c r="J43" s="32">
        <f t="shared" ref="J43:L43" si="17">J32+J42</f>
        <v>1367.6</v>
      </c>
      <c r="K43" s="32"/>
      <c r="L43" s="32">
        <f t="shared" si="17"/>
        <v>116.81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72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73</v>
      </c>
      <c r="L44" s="40">
        <v>18.690000000000001</v>
      </c>
    </row>
    <row r="45" spans="1:12" ht="15" x14ac:dyDescent="0.25">
      <c r="A45" s="23"/>
      <c r="B45" s="15"/>
      <c r="C45" s="11"/>
      <c r="D45" s="6"/>
      <c r="E45" s="42" t="s">
        <v>139</v>
      </c>
      <c r="F45" s="43">
        <v>100</v>
      </c>
      <c r="G45" s="43">
        <v>6.7</v>
      </c>
      <c r="H45" s="43">
        <v>2</v>
      </c>
      <c r="I45" s="43">
        <v>55.9</v>
      </c>
      <c r="J45" s="43">
        <v>267.8</v>
      </c>
      <c r="K45" s="44" t="s">
        <v>66</v>
      </c>
      <c r="L45" s="43">
        <v>19.399999999999999</v>
      </c>
    </row>
    <row r="46" spans="1:12" ht="15" x14ac:dyDescent="0.2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75</v>
      </c>
      <c r="L46" s="43">
        <v>4.83</v>
      </c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3.8</v>
      </c>
    </row>
    <row r="48" spans="1:12" ht="15" x14ac:dyDescent="0.25">
      <c r="A48" s="23"/>
      <c r="B48" s="15"/>
      <c r="C48" s="11"/>
      <c r="D48" s="7" t="s">
        <v>23</v>
      </c>
      <c r="E48" s="42" t="s">
        <v>91</v>
      </c>
      <c r="F48" s="43">
        <v>70</v>
      </c>
      <c r="G48" s="43">
        <v>0.6</v>
      </c>
      <c r="H48" s="43">
        <v>0.1</v>
      </c>
      <c r="I48" s="43">
        <v>5.3</v>
      </c>
      <c r="J48" s="43">
        <v>24.5</v>
      </c>
      <c r="K48" s="44" t="s">
        <v>44</v>
      </c>
      <c r="L48" s="43">
        <v>15.4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18</v>
      </c>
      <c r="H51" s="19">
        <f t="shared" ref="H51" si="19">SUM(H44:H50)</f>
        <v>13.599999999999998</v>
      </c>
      <c r="I51" s="19">
        <f t="shared" ref="I51" si="20">SUM(I44:I50)</f>
        <v>114.99999999999999</v>
      </c>
      <c r="J51" s="19">
        <f t="shared" ref="J51:L51" si="21">SUM(J44:J50)</f>
        <v>653.49999999999989</v>
      </c>
      <c r="K51" s="25"/>
      <c r="L51" s="19">
        <f t="shared" si="21"/>
        <v>62.12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76</v>
      </c>
      <c r="F52" s="43">
        <v>100</v>
      </c>
      <c r="G52" s="43">
        <v>2.8</v>
      </c>
      <c r="H52" s="43">
        <v>7.2</v>
      </c>
      <c r="I52" s="43">
        <v>10.4</v>
      </c>
      <c r="J52" s="43">
        <v>117.2</v>
      </c>
      <c r="K52" s="44" t="s">
        <v>77</v>
      </c>
      <c r="L52" s="43">
        <v>10.64</v>
      </c>
    </row>
    <row r="53" spans="1:12" ht="15" x14ac:dyDescent="0.25">
      <c r="A53" s="23"/>
      <c r="B53" s="15"/>
      <c r="C53" s="11"/>
      <c r="D53" s="7" t="s">
        <v>26</v>
      </c>
      <c r="E53" s="42" t="s">
        <v>79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80</v>
      </c>
      <c r="L53" s="43">
        <v>3.8</v>
      </c>
    </row>
    <row r="54" spans="1:12" ht="15" x14ac:dyDescent="0.25">
      <c r="A54" s="23"/>
      <c r="B54" s="15"/>
      <c r="C54" s="11"/>
      <c r="D54" s="7" t="s">
        <v>27</v>
      </c>
      <c r="E54" s="42" t="s">
        <v>81</v>
      </c>
      <c r="F54" s="43">
        <v>100</v>
      </c>
      <c r="G54" s="43">
        <v>12.9</v>
      </c>
      <c r="H54" s="43">
        <v>10.199999999999999</v>
      </c>
      <c r="I54" s="43">
        <v>7.8</v>
      </c>
      <c r="J54" s="43">
        <v>174.9</v>
      </c>
      <c r="K54" s="44" t="s">
        <v>82</v>
      </c>
      <c r="L54" s="43">
        <v>31.4</v>
      </c>
    </row>
    <row r="55" spans="1:12" ht="15" x14ac:dyDescent="0.25">
      <c r="A55" s="23"/>
      <c r="B55" s="15"/>
      <c r="C55" s="11"/>
      <c r="D55" s="7" t="s">
        <v>28</v>
      </c>
      <c r="E55" s="42" t="s">
        <v>83</v>
      </c>
      <c r="F55" s="43">
        <v>150</v>
      </c>
      <c r="G55" s="43">
        <v>3.6</v>
      </c>
      <c r="H55" s="43">
        <v>4.5</v>
      </c>
      <c r="I55" s="43">
        <v>14.6</v>
      </c>
      <c r="J55" s="43">
        <v>113.5</v>
      </c>
      <c r="K55" s="44" t="s">
        <v>84</v>
      </c>
      <c r="L55" s="43">
        <v>13.96</v>
      </c>
    </row>
    <row r="56" spans="1:12" ht="15" x14ac:dyDescent="0.25">
      <c r="A56" s="23"/>
      <c r="B56" s="15"/>
      <c r="C56" s="11"/>
      <c r="D56" s="7" t="s">
        <v>29</v>
      </c>
      <c r="E56" s="42" t="s">
        <v>85</v>
      </c>
      <c r="F56" s="43">
        <v>200</v>
      </c>
      <c r="G56" s="43">
        <v>0.5</v>
      </c>
      <c r="H56" s="43">
        <v>0.2</v>
      </c>
      <c r="I56" s="43">
        <v>19.399999999999999</v>
      </c>
      <c r="J56" s="43">
        <v>81.3</v>
      </c>
      <c r="K56" s="44" t="s">
        <v>86</v>
      </c>
      <c r="L56" s="43">
        <v>6.57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44</v>
      </c>
      <c r="L57" s="43">
        <v>2.64</v>
      </c>
    </row>
    <row r="58" spans="1:12" ht="15" x14ac:dyDescent="0.25">
      <c r="A58" s="23"/>
      <c r="B58" s="15"/>
      <c r="C58" s="11"/>
      <c r="D58" s="7" t="s">
        <v>31</v>
      </c>
      <c r="E58" s="42" t="s">
        <v>57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44</v>
      </c>
      <c r="L58" s="43">
        <v>2.14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2">SUM(G52:G60)</f>
        <v>31.300000000000004</v>
      </c>
      <c r="H61" s="19">
        <f t="shared" ref="H61" si="23">SUM(H52:H60)</f>
        <v>25.599999999999998</v>
      </c>
      <c r="I61" s="19">
        <f t="shared" ref="I61" si="24">SUM(I52:I60)</f>
        <v>96.8</v>
      </c>
      <c r="J61" s="19">
        <f t="shared" ref="J61:L61" si="25">SUM(J52:J60)</f>
        <v>742.8</v>
      </c>
      <c r="K61" s="25"/>
      <c r="L61" s="19">
        <f t="shared" si="25"/>
        <v>71.150000000000006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1420</v>
      </c>
      <c r="G62" s="32">
        <f t="shared" ref="G62" si="26">G51+G61</f>
        <v>49.300000000000004</v>
      </c>
      <c r="H62" s="32">
        <f t="shared" ref="H62" si="27">H51+H61</f>
        <v>39.199999999999996</v>
      </c>
      <c r="I62" s="32">
        <f t="shared" ref="I62" si="28">I51+I61</f>
        <v>211.79999999999998</v>
      </c>
      <c r="J62" s="32">
        <f t="shared" ref="J62:L62" si="29">J51+J61</f>
        <v>1396.2999999999997</v>
      </c>
      <c r="K62" s="32"/>
      <c r="L62" s="32">
        <f t="shared" si="29"/>
        <v>133.27000000000001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200</v>
      </c>
      <c r="G63" s="40">
        <v>5.9</v>
      </c>
      <c r="H63" s="40">
        <v>5.8</v>
      </c>
      <c r="I63" s="40">
        <v>33</v>
      </c>
      <c r="J63" s="40">
        <v>207.8</v>
      </c>
      <c r="K63" s="41" t="s">
        <v>88</v>
      </c>
      <c r="L63" s="40">
        <v>12.95</v>
      </c>
    </row>
    <row r="64" spans="1:12" ht="15" x14ac:dyDescent="0.25">
      <c r="A64" s="23"/>
      <c r="B64" s="15"/>
      <c r="C64" s="11"/>
      <c r="D64" s="6"/>
      <c r="E64" s="42" t="s">
        <v>142</v>
      </c>
      <c r="F64" s="43">
        <v>100</v>
      </c>
      <c r="G64" s="43">
        <v>40</v>
      </c>
      <c r="H64" s="43">
        <v>0.2</v>
      </c>
      <c r="I64" s="43">
        <v>0</v>
      </c>
      <c r="J64" s="43">
        <v>25.6</v>
      </c>
      <c r="K64" s="44" t="s">
        <v>44</v>
      </c>
      <c r="L64" s="43">
        <v>7.86</v>
      </c>
    </row>
    <row r="65" spans="1:12" ht="15" x14ac:dyDescent="0.25">
      <c r="A65" s="23"/>
      <c r="B65" s="15"/>
      <c r="C65" s="11"/>
      <c r="D65" s="7" t="s">
        <v>21</v>
      </c>
      <c r="E65" s="42" t="s">
        <v>89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90</v>
      </c>
      <c r="L65" s="43">
        <v>11.7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70</v>
      </c>
      <c r="G66" s="43">
        <v>5.3</v>
      </c>
      <c r="H66" s="43">
        <v>0.6</v>
      </c>
      <c r="I66" s="43">
        <v>34.4</v>
      </c>
      <c r="J66" s="43">
        <v>164.1</v>
      </c>
      <c r="K66" s="44" t="s">
        <v>44</v>
      </c>
      <c r="L66" s="43">
        <v>5.28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55.099999999999994</v>
      </c>
      <c r="H70" s="19">
        <f t="shared" ref="H70" si="31">SUM(H63:H69)</f>
        <v>9.5</v>
      </c>
      <c r="I70" s="19">
        <f t="shared" ref="I70" si="32">SUM(I63:I69)</f>
        <v>78.599999999999994</v>
      </c>
      <c r="J70" s="19">
        <f t="shared" ref="J70:L70" si="33">SUM(J63:J69)</f>
        <v>483.5</v>
      </c>
      <c r="K70" s="25"/>
      <c r="L70" s="19">
        <f t="shared" si="33"/>
        <v>37.79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92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93</v>
      </c>
      <c r="L71" s="43">
        <v>4.46</v>
      </c>
    </row>
    <row r="72" spans="1:12" ht="15" x14ac:dyDescent="0.25">
      <c r="A72" s="23"/>
      <c r="B72" s="15"/>
      <c r="C72" s="11"/>
      <c r="D72" s="7" t="s">
        <v>26</v>
      </c>
      <c r="E72" s="42" t="s">
        <v>94</v>
      </c>
      <c r="F72" s="43">
        <v>250</v>
      </c>
      <c r="G72" s="43">
        <v>2.2000000000000002</v>
      </c>
      <c r="H72" s="43">
        <v>5.3</v>
      </c>
      <c r="I72" s="43">
        <v>13.4</v>
      </c>
      <c r="J72" s="43">
        <v>110.4</v>
      </c>
      <c r="K72" s="44" t="s">
        <v>95</v>
      </c>
      <c r="L72" s="43">
        <v>8.9499999999999993</v>
      </c>
    </row>
    <row r="73" spans="1:12" ht="15" x14ac:dyDescent="0.25">
      <c r="A73" s="23"/>
      <c r="B73" s="15"/>
      <c r="C73" s="11"/>
      <c r="D73" s="7" t="s">
        <v>27</v>
      </c>
      <c r="E73" s="42" t="s">
        <v>67</v>
      </c>
      <c r="F73" s="43">
        <v>100</v>
      </c>
      <c r="G73" s="43">
        <v>12.3</v>
      </c>
      <c r="H73" s="43">
        <v>10</v>
      </c>
      <c r="I73" s="43">
        <v>7.2</v>
      </c>
      <c r="J73" s="43">
        <v>167.9</v>
      </c>
      <c r="K73" s="44" t="s">
        <v>66</v>
      </c>
      <c r="L73" s="43">
        <v>31.12</v>
      </c>
    </row>
    <row r="74" spans="1:12" ht="15" x14ac:dyDescent="0.25">
      <c r="A74" s="23"/>
      <c r="B74" s="15"/>
      <c r="C74" s="11"/>
      <c r="D74" s="7" t="s">
        <v>28</v>
      </c>
      <c r="E74" s="42" t="s">
        <v>96</v>
      </c>
      <c r="F74" s="43">
        <v>180</v>
      </c>
      <c r="G74" s="43">
        <v>3.7</v>
      </c>
      <c r="H74" s="43">
        <v>6.4</v>
      </c>
      <c r="I74" s="43">
        <v>23.8</v>
      </c>
      <c r="J74" s="43">
        <v>167.2</v>
      </c>
      <c r="K74" s="44" t="s">
        <v>97</v>
      </c>
      <c r="L74" s="43">
        <v>6.23</v>
      </c>
    </row>
    <row r="75" spans="1:12" ht="15" x14ac:dyDescent="0.25">
      <c r="A75" s="23"/>
      <c r="B75" s="15"/>
      <c r="C75" s="11"/>
      <c r="D75" s="7" t="s">
        <v>29</v>
      </c>
      <c r="E75" s="42" t="s">
        <v>100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101</v>
      </c>
      <c r="L75" s="43">
        <v>7.46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 t="s">
        <v>44</v>
      </c>
      <c r="L76" s="43">
        <v>2.64</v>
      </c>
    </row>
    <row r="77" spans="1:12" ht="15" x14ac:dyDescent="0.25">
      <c r="A77" s="23"/>
      <c r="B77" s="15"/>
      <c r="C77" s="11"/>
      <c r="D77" s="7" t="s">
        <v>31</v>
      </c>
      <c r="E77" s="42" t="s">
        <v>57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44</v>
      </c>
      <c r="L77" s="43">
        <v>2.85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25.4</v>
      </c>
      <c r="H80" s="19">
        <f t="shared" ref="H80" si="35">SUM(H71:H79)</f>
        <v>30.599999999999998</v>
      </c>
      <c r="I80" s="19">
        <f t="shared" ref="I80" si="36">SUM(I71:I79)</f>
        <v>92.3</v>
      </c>
      <c r="J80" s="19">
        <f t="shared" ref="J80:L80" si="37">SUM(J71:J79)</f>
        <v>746.50000000000011</v>
      </c>
      <c r="K80" s="25"/>
      <c r="L80" s="19">
        <f t="shared" si="37"/>
        <v>63.710000000000008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1450</v>
      </c>
      <c r="G81" s="32">
        <f t="shared" ref="G81" si="38">G70+G80</f>
        <v>80.5</v>
      </c>
      <c r="H81" s="32">
        <f t="shared" ref="H81" si="39">H70+H80</f>
        <v>40.099999999999994</v>
      </c>
      <c r="I81" s="32">
        <f t="shared" ref="I81" si="40">I70+I80</f>
        <v>170.89999999999998</v>
      </c>
      <c r="J81" s="32">
        <f t="shared" ref="J81:L81" si="41">J70+J80</f>
        <v>1230</v>
      </c>
      <c r="K81" s="32"/>
      <c r="L81" s="32">
        <f t="shared" si="41"/>
        <v>101.5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102</v>
      </c>
      <c r="F82" s="40">
        <v>205</v>
      </c>
      <c r="G82" s="40">
        <v>4.7</v>
      </c>
      <c r="H82" s="40">
        <v>5.9</v>
      </c>
      <c r="I82" s="40">
        <v>24.9</v>
      </c>
      <c r="J82" s="40">
        <v>171.4</v>
      </c>
      <c r="K82" s="41" t="s">
        <v>157</v>
      </c>
      <c r="L82" s="40">
        <v>22.11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10</v>
      </c>
      <c r="G83" s="43">
        <v>0.1</v>
      </c>
      <c r="H83" s="43">
        <v>7.3</v>
      </c>
      <c r="I83" s="43">
        <v>0.1</v>
      </c>
      <c r="J83" s="43">
        <v>66.099999999999994</v>
      </c>
      <c r="K83" s="44" t="s">
        <v>49</v>
      </c>
      <c r="L83" s="43">
        <v>6.61</v>
      </c>
    </row>
    <row r="84" spans="1:12" ht="15" x14ac:dyDescent="0.25">
      <c r="A84" s="23"/>
      <c r="B84" s="15"/>
      <c r="C84" s="11"/>
      <c r="D84" s="7" t="s">
        <v>21</v>
      </c>
      <c r="E84" s="42" t="s">
        <v>103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104</v>
      </c>
      <c r="L84" s="43">
        <v>6.08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70</v>
      </c>
      <c r="G85" s="43">
        <v>5.3</v>
      </c>
      <c r="H85" s="43">
        <v>0.6</v>
      </c>
      <c r="I85" s="43">
        <v>34.4</v>
      </c>
      <c r="J85" s="43">
        <v>164.1</v>
      </c>
      <c r="K85" s="44" t="s">
        <v>44</v>
      </c>
      <c r="L85" s="43">
        <v>4.62</v>
      </c>
    </row>
    <row r="86" spans="1:12" ht="15" x14ac:dyDescent="0.25">
      <c r="A86" s="23"/>
      <c r="B86" s="15"/>
      <c r="C86" s="11"/>
      <c r="D86" s="7" t="s">
        <v>23</v>
      </c>
      <c r="E86" s="42" t="s">
        <v>116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44</v>
      </c>
      <c r="L86" s="43">
        <v>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2">SUM(G82:G88)</f>
        <v>12.1</v>
      </c>
      <c r="H89" s="19">
        <f t="shared" ref="H89" si="43">SUM(H82:H88)</f>
        <v>15.299999999999999</v>
      </c>
      <c r="I89" s="19">
        <f t="shared" ref="I89" si="44">SUM(I82:I88)</f>
        <v>77.8</v>
      </c>
      <c r="J89" s="19">
        <f t="shared" ref="J89:L89" si="45">SUM(J82:J88)</f>
        <v>496.9</v>
      </c>
      <c r="K89" s="25"/>
      <c r="L89" s="19">
        <f t="shared" si="45"/>
        <v>71.419999999999987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105</v>
      </c>
      <c r="F90" s="43">
        <v>100</v>
      </c>
      <c r="G90" s="43">
        <v>1.3</v>
      </c>
      <c r="H90" s="43">
        <v>4.5</v>
      </c>
      <c r="I90" s="43">
        <v>7.6</v>
      </c>
      <c r="J90" s="43">
        <v>76.099999999999994</v>
      </c>
      <c r="K90" s="44" t="s">
        <v>106</v>
      </c>
      <c r="L90" s="43">
        <v>0.63</v>
      </c>
    </row>
    <row r="91" spans="1:12" ht="15" x14ac:dyDescent="0.25">
      <c r="A91" s="23"/>
      <c r="B91" s="15"/>
      <c r="C91" s="11"/>
      <c r="D91" s="7" t="s">
        <v>26</v>
      </c>
      <c r="E91" s="42" t="s">
        <v>107</v>
      </c>
      <c r="F91" s="43">
        <v>200</v>
      </c>
      <c r="G91" s="43">
        <v>7.9</v>
      </c>
      <c r="H91" s="43">
        <v>3.8</v>
      </c>
      <c r="I91" s="43">
        <v>12.4</v>
      </c>
      <c r="J91" s="43">
        <v>115.7</v>
      </c>
      <c r="K91" s="44" t="s">
        <v>108</v>
      </c>
      <c r="L91" s="43">
        <v>20.59</v>
      </c>
    </row>
    <row r="92" spans="1:12" ht="15" x14ac:dyDescent="0.25">
      <c r="A92" s="23"/>
      <c r="B92" s="15"/>
      <c r="C92" s="11"/>
      <c r="D92" s="7" t="s">
        <v>27</v>
      </c>
      <c r="E92" s="42" t="s">
        <v>143</v>
      </c>
      <c r="F92" s="43">
        <v>120</v>
      </c>
      <c r="G92" s="43">
        <v>20.100000000000001</v>
      </c>
      <c r="H92" s="43">
        <v>19</v>
      </c>
      <c r="I92" s="43">
        <v>8</v>
      </c>
      <c r="J92" s="43">
        <v>283.8</v>
      </c>
      <c r="K92" s="44" t="s">
        <v>158</v>
      </c>
      <c r="L92" s="43">
        <v>32.25</v>
      </c>
    </row>
    <row r="93" spans="1:12" ht="15" x14ac:dyDescent="0.25">
      <c r="A93" s="23"/>
      <c r="B93" s="15"/>
      <c r="C93" s="11"/>
      <c r="D93" s="7" t="s">
        <v>28</v>
      </c>
      <c r="E93" s="42" t="s">
        <v>109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78</v>
      </c>
      <c r="L93" s="43">
        <v>9.1300000000000008</v>
      </c>
    </row>
    <row r="94" spans="1:12" ht="15" x14ac:dyDescent="0.25">
      <c r="A94" s="23"/>
      <c r="B94" s="15"/>
      <c r="C94" s="11"/>
      <c r="D94" s="7" t="s">
        <v>29</v>
      </c>
      <c r="E94" s="42" t="s">
        <v>112</v>
      </c>
      <c r="F94" s="43">
        <v>200</v>
      </c>
      <c r="G94" s="43">
        <v>0.2</v>
      </c>
      <c r="H94" s="43">
        <v>0.1</v>
      </c>
      <c r="I94" s="43">
        <v>12.2</v>
      </c>
      <c r="J94" s="43">
        <v>50.6</v>
      </c>
      <c r="K94" s="44" t="s">
        <v>113</v>
      </c>
      <c r="L94" s="43">
        <v>5.59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44</v>
      </c>
      <c r="L95" s="43">
        <v>2.64</v>
      </c>
    </row>
    <row r="96" spans="1:12" ht="15" x14ac:dyDescent="0.25">
      <c r="A96" s="23"/>
      <c r="B96" s="15"/>
      <c r="C96" s="11"/>
      <c r="D96" s="7" t="s">
        <v>31</v>
      </c>
      <c r="E96" s="42" t="s">
        <v>57</v>
      </c>
      <c r="F96" s="43">
        <v>40</v>
      </c>
      <c r="G96" s="43">
        <v>2.6</v>
      </c>
      <c r="H96" s="43">
        <v>0.5</v>
      </c>
      <c r="I96" s="43">
        <v>13.4</v>
      </c>
      <c r="J96" s="43">
        <v>68.3</v>
      </c>
      <c r="K96" s="44" t="s">
        <v>44</v>
      </c>
      <c r="L96" s="43">
        <v>2.85</v>
      </c>
    </row>
    <row r="97" spans="1:12" ht="15" x14ac:dyDescent="0.25">
      <c r="A97" s="23"/>
      <c r="B97" s="15"/>
      <c r="C97" s="11"/>
      <c r="D97" s="6"/>
      <c r="E97" s="42" t="s">
        <v>110</v>
      </c>
      <c r="F97" s="43">
        <v>50</v>
      </c>
      <c r="G97" s="43">
        <v>1.6</v>
      </c>
      <c r="H97" s="43">
        <v>1.2</v>
      </c>
      <c r="I97" s="43">
        <v>4.5</v>
      </c>
      <c r="J97" s="43">
        <v>35.299999999999997</v>
      </c>
      <c r="K97" s="44" t="s">
        <v>111</v>
      </c>
      <c r="L97" s="43">
        <v>2.75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44.900000000000006</v>
      </c>
      <c r="H99" s="19">
        <f t="shared" ref="H99" si="47">SUM(H90:H98)</f>
        <v>35.700000000000003</v>
      </c>
      <c r="I99" s="19">
        <f t="shared" ref="I99" si="48">SUM(I90:I98)</f>
        <v>113.7</v>
      </c>
      <c r="J99" s="19">
        <f t="shared" ref="J99:L99" si="49">SUM(J90:J98)</f>
        <v>957.29999999999984</v>
      </c>
      <c r="K99" s="25"/>
      <c r="L99" s="19">
        <f t="shared" si="49"/>
        <v>76.429999999999993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1485</v>
      </c>
      <c r="G100" s="32">
        <f t="shared" ref="G100" si="50">G89+G99</f>
        <v>57.000000000000007</v>
      </c>
      <c r="H100" s="32">
        <f t="shared" ref="H100" si="51">H89+H99</f>
        <v>51</v>
      </c>
      <c r="I100" s="32">
        <f t="shared" ref="I100" si="52">I89+I99</f>
        <v>191.5</v>
      </c>
      <c r="J100" s="32">
        <f t="shared" ref="J100:L100" si="53">J89+J99</f>
        <v>1454.1999999999998</v>
      </c>
      <c r="K100" s="32"/>
      <c r="L100" s="32">
        <f t="shared" si="53"/>
        <v>147.84999999999997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114</v>
      </c>
      <c r="F101" s="40">
        <v>160</v>
      </c>
      <c r="G101" s="40">
        <v>31.6</v>
      </c>
      <c r="H101" s="40">
        <v>11.4</v>
      </c>
      <c r="I101" s="40">
        <v>23.1</v>
      </c>
      <c r="J101" s="40">
        <v>321.3</v>
      </c>
      <c r="K101" s="41" t="s">
        <v>115</v>
      </c>
      <c r="L101" s="40">
        <v>56.36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149</v>
      </c>
      <c r="L103" s="43">
        <v>2.54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>
        <v>2.64</v>
      </c>
    </row>
    <row r="105" spans="1:12" ht="15" x14ac:dyDescent="0.25">
      <c r="A105" s="23"/>
      <c r="B105" s="15"/>
      <c r="C105" s="11"/>
      <c r="D105" s="7" t="s">
        <v>23</v>
      </c>
      <c r="E105" s="42" t="s">
        <v>62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44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35.699999999999996</v>
      </c>
      <c r="H108" s="19">
        <f t="shared" si="54"/>
        <v>11.9</v>
      </c>
      <c r="I108" s="19">
        <f t="shared" si="54"/>
        <v>57.300000000000004</v>
      </c>
      <c r="J108" s="19">
        <f t="shared" si="54"/>
        <v>479.70000000000005</v>
      </c>
      <c r="K108" s="25"/>
      <c r="L108" s="19">
        <f t="shared" ref="L108" si="55">SUM(L101:L107)</f>
        <v>73.539999999999992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117</v>
      </c>
      <c r="F109" s="43">
        <v>60</v>
      </c>
      <c r="G109" s="43">
        <v>4.8</v>
      </c>
      <c r="H109" s="43">
        <v>5.8</v>
      </c>
      <c r="I109" s="43">
        <v>13.6</v>
      </c>
      <c r="J109" s="43">
        <v>125.5</v>
      </c>
      <c r="K109" s="44" t="s">
        <v>118</v>
      </c>
      <c r="L109" s="43">
        <v>12</v>
      </c>
    </row>
    <row r="110" spans="1:12" ht="15" x14ac:dyDescent="0.25">
      <c r="A110" s="23"/>
      <c r="B110" s="15"/>
      <c r="C110" s="11"/>
      <c r="D110" s="7" t="s">
        <v>26</v>
      </c>
      <c r="E110" s="42" t="s">
        <v>119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120</v>
      </c>
      <c r="L110" s="43">
        <v>6.34</v>
      </c>
    </row>
    <row r="111" spans="1:12" ht="15" x14ac:dyDescent="0.2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13.9</v>
      </c>
      <c r="H111" s="43">
        <v>7.4</v>
      </c>
      <c r="I111" s="43">
        <v>6.3</v>
      </c>
      <c r="J111" s="43">
        <v>147.30000000000001</v>
      </c>
      <c r="K111" s="44" t="s">
        <v>122</v>
      </c>
      <c r="L111" s="43">
        <v>38.72</v>
      </c>
    </row>
    <row r="112" spans="1:12" ht="15" x14ac:dyDescent="0.25">
      <c r="A112" s="23"/>
      <c r="B112" s="15"/>
      <c r="C112" s="11"/>
      <c r="D112" s="7" t="s">
        <v>28</v>
      </c>
      <c r="E112" s="42" t="s">
        <v>123</v>
      </c>
      <c r="F112" s="43">
        <v>180</v>
      </c>
      <c r="G112" s="43">
        <v>4.3</v>
      </c>
      <c r="H112" s="43">
        <v>5.8</v>
      </c>
      <c r="I112" s="43">
        <v>43.7</v>
      </c>
      <c r="J112" s="43">
        <v>244.2</v>
      </c>
      <c r="K112" s="44" t="s">
        <v>124</v>
      </c>
      <c r="L112" s="43">
        <v>13.21</v>
      </c>
    </row>
    <row r="113" spans="1:12" ht="15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71</v>
      </c>
      <c r="L113" s="43">
        <v>8.16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44</v>
      </c>
      <c r="L114" s="43">
        <v>2.64</v>
      </c>
    </row>
    <row r="115" spans="1:12" ht="15" x14ac:dyDescent="0.25">
      <c r="A115" s="23"/>
      <c r="B115" s="15"/>
      <c r="C115" s="11"/>
      <c r="D115" s="7" t="s">
        <v>31</v>
      </c>
      <c r="E115" s="42" t="s">
        <v>57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44</v>
      </c>
      <c r="L115" s="43">
        <v>2.85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33.799999999999997</v>
      </c>
      <c r="H118" s="19">
        <f t="shared" si="56"/>
        <v>25.6</v>
      </c>
      <c r="I118" s="19">
        <f t="shared" si="56"/>
        <v>122.5</v>
      </c>
      <c r="J118" s="19">
        <f t="shared" si="56"/>
        <v>854.4</v>
      </c>
      <c r="K118" s="25"/>
      <c r="L118" s="19">
        <f t="shared" ref="L118" si="57">SUM(L109:L117)</f>
        <v>83.92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1310</v>
      </c>
      <c r="G119" s="32">
        <f t="shared" ref="G119" si="58">G108+G118</f>
        <v>69.5</v>
      </c>
      <c r="H119" s="32">
        <f t="shared" ref="H119" si="59">H108+H118</f>
        <v>37.5</v>
      </c>
      <c r="I119" s="32">
        <f t="shared" ref="I119" si="60">I108+I118</f>
        <v>179.8</v>
      </c>
      <c r="J119" s="32">
        <f t="shared" ref="J119:L119" si="61">J108+J118</f>
        <v>1334.1</v>
      </c>
      <c r="K119" s="32"/>
      <c r="L119" s="32">
        <f t="shared" si="61"/>
        <v>157.45999999999998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125</v>
      </c>
      <c r="F120" s="40">
        <v>200</v>
      </c>
      <c r="G120" s="40">
        <v>8.3000000000000007</v>
      </c>
      <c r="H120" s="40">
        <v>10.1</v>
      </c>
      <c r="I120" s="40">
        <v>37.6</v>
      </c>
      <c r="J120" s="40">
        <v>274.89999999999998</v>
      </c>
      <c r="K120" s="41" t="s">
        <v>159</v>
      </c>
      <c r="L120" s="40">
        <v>18.25</v>
      </c>
    </row>
    <row r="121" spans="1:12" ht="15" x14ac:dyDescent="0.25">
      <c r="A121" s="14"/>
      <c r="B121" s="15"/>
      <c r="C121" s="11"/>
      <c r="D121" s="6"/>
      <c r="E121" s="42" t="s">
        <v>126</v>
      </c>
      <c r="F121" s="43">
        <v>60</v>
      </c>
      <c r="G121" s="43">
        <v>4.5</v>
      </c>
      <c r="H121" s="43">
        <v>5.9</v>
      </c>
      <c r="I121" s="43">
        <v>44.6</v>
      </c>
      <c r="J121" s="43">
        <v>249.5</v>
      </c>
      <c r="K121" s="44" t="s">
        <v>44</v>
      </c>
      <c r="L121" s="43">
        <v>16.8</v>
      </c>
    </row>
    <row r="122" spans="1:12" ht="15" x14ac:dyDescent="0.25">
      <c r="A122" s="14"/>
      <c r="B122" s="15"/>
      <c r="C122" s="11"/>
      <c r="D122" s="7" t="s">
        <v>21</v>
      </c>
      <c r="E122" s="42" t="s">
        <v>74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75</v>
      </c>
      <c r="L122" s="43">
        <v>4.83</v>
      </c>
    </row>
    <row r="123" spans="1:12" ht="15" x14ac:dyDescent="0.25">
      <c r="A123" s="14"/>
      <c r="B123" s="15"/>
      <c r="C123" s="11"/>
      <c r="D123" s="7" t="s">
        <v>22</v>
      </c>
      <c r="E123" s="42" t="s">
        <v>43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44</v>
      </c>
      <c r="L123" s="43">
        <v>3.3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16.8</v>
      </c>
      <c r="H127" s="19">
        <f t="shared" si="62"/>
        <v>16.5</v>
      </c>
      <c r="I127" s="19">
        <f t="shared" si="62"/>
        <v>113.4</v>
      </c>
      <c r="J127" s="19">
        <f t="shared" si="62"/>
        <v>669.5</v>
      </c>
      <c r="K127" s="25"/>
      <c r="L127" s="19">
        <f t="shared" ref="L127" si="63">SUM(L120:L126)</f>
        <v>43.179999999999993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127</v>
      </c>
      <c r="F128" s="43">
        <v>100</v>
      </c>
      <c r="G128" s="43">
        <v>2.8</v>
      </c>
      <c r="H128" s="43">
        <v>6.7</v>
      </c>
      <c r="I128" s="43">
        <v>2.8</v>
      </c>
      <c r="J128" s="43">
        <v>83.3</v>
      </c>
      <c r="K128" s="44" t="s">
        <v>128</v>
      </c>
      <c r="L128" s="43">
        <v>11.17</v>
      </c>
    </row>
    <row r="129" spans="1:12" ht="15" x14ac:dyDescent="0.25">
      <c r="A129" s="14"/>
      <c r="B129" s="15"/>
      <c r="C129" s="11"/>
      <c r="D129" s="7" t="s">
        <v>26</v>
      </c>
      <c r="E129" s="42" t="s">
        <v>129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160</v>
      </c>
      <c r="L129" s="43">
        <v>6.86</v>
      </c>
    </row>
    <row r="130" spans="1:12" ht="15" x14ac:dyDescent="0.25">
      <c r="A130" s="14"/>
      <c r="B130" s="15"/>
      <c r="C130" s="11"/>
      <c r="D130" s="7" t="s">
        <v>27</v>
      </c>
      <c r="E130" s="42" t="s">
        <v>67</v>
      </c>
      <c r="F130" s="43">
        <v>100</v>
      </c>
      <c r="G130" s="43">
        <v>12.3</v>
      </c>
      <c r="H130" s="43">
        <v>10</v>
      </c>
      <c r="I130" s="43">
        <v>7.2</v>
      </c>
      <c r="J130" s="43">
        <v>167.9</v>
      </c>
      <c r="K130" s="44" t="s">
        <v>82</v>
      </c>
      <c r="L130" s="43">
        <v>29.64</v>
      </c>
    </row>
    <row r="131" spans="1:12" ht="15" x14ac:dyDescent="0.25">
      <c r="A131" s="14"/>
      <c r="B131" s="15"/>
      <c r="C131" s="11"/>
      <c r="D131" s="7" t="s">
        <v>28</v>
      </c>
      <c r="E131" s="42" t="s">
        <v>144</v>
      </c>
      <c r="F131" s="43">
        <v>100</v>
      </c>
      <c r="G131" s="43">
        <v>9.6</v>
      </c>
      <c r="H131" s="43">
        <v>0.9</v>
      </c>
      <c r="I131" s="43">
        <v>22.5</v>
      </c>
      <c r="J131" s="43">
        <v>136.6</v>
      </c>
      <c r="K131" s="44" t="s">
        <v>130</v>
      </c>
      <c r="L131" s="43">
        <v>6.38</v>
      </c>
    </row>
    <row r="132" spans="1:12" ht="15" x14ac:dyDescent="0.25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56</v>
      </c>
      <c r="L132" s="43">
        <v>6.12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44</v>
      </c>
      <c r="L133" s="43">
        <v>2.64</v>
      </c>
    </row>
    <row r="134" spans="1:12" ht="15" x14ac:dyDescent="0.25">
      <c r="A134" s="14"/>
      <c r="B134" s="15"/>
      <c r="C134" s="11"/>
      <c r="D134" s="7" t="s">
        <v>31</v>
      </c>
      <c r="E134" s="42" t="s">
        <v>57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44</v>
      </c>
      <c r="L134" s="43">
        <v>2.85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35.299999999999997</v>
      </c>
      <c r="H137" s="19">
        <f t="shared" si="64"/>
        <v>24.099999999999998</v>
      </c>
      <c r="I137" s="19">
        <f t="shared" si="64"/>
        <v>92.8</v>
      </c>
      <c r="J137" s="19">
        <f t="shared" si="64"/>
        <v>729.4</v>
      </c>
      <c r="K137" s="25"/>
      <c r="L137" s="19">
        <f t="shared" ref="L137" si="65">SUM(L128:L136)</f>
        <v>65.66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1280</v>
      </c>
      <c r="G138" s="32">
        <f t="shared" ref="G138" si="66">G127+G137</f>
        <v>52.099999999999994</v>
      </c>
      <c r="H138" s="32">
        <f t="shared" ref="H138" si="67">H127+H137</f>
        <v>40.599999999999994</v>
      </c>
      <c r="I138" s="32">
        <f t="shared" ref="I138" si="68">I127+I137</f>
        <v>206.2</v>
      </c>
      <c r="J138" s="32">
        <f t="shared" ref="J138:L138" si="69">J127+J137</f>
        <v>1398.9</v>
      </c>
      <c r="K138" s="32"/>
      <c r="L138" s="32">
        <f t="shared" si="69"/>
        <v>108.83999999999999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145</v>
      </c>
      <c r="F139" s="40">
        <v>200</v>
      </c>
      <c r="G139" s="40">
        <v>12.9</v>
      </c>
      <c r="H139" s="40">
        <v>14.2</v>
      </c>
      <c r="I139" s="40">
        <v>6.4</v>
      </c>
      <c r="J139" s="40">
        <v>204.7</v>
      </c>
      <c r="K139" s="52" t="s">
        <v>146</v>
      </c>
      <c r="L139" s="40">
        <v>19.05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46</v>
      </c>
      <c r="L140" s="43">
        <v>14.74</v>
      </c>
    </row>
    <row r="141" spans="1:12" ht="15" x14ac:dyDescent="0.25">
      <c r="A141" s="23"/>
      <c r="B141" s="15"/>
      <c r="C141" s="11"/>
      <c r="D141" s="7" t="s">
        <v>21</v>
      </c>
      <c r="E141" s="42" t="s">
        <v>89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90</v>
      </c>
      <c r="L141" s="43">
        <v>11.7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70</v>
      </c>
      <c r="G142" s="43">
        <v>5.3</v>
      </c>
      <c r="H142" s="43">
        <v>0.6</v>
      </c>
      <c r="I142" s="43">
        <v>34.4</v>
      </c>
      <c r="J142" s="43">
        <v>164.1</v>
      </c>
      <c r="K142" s="44" t="s">
        <v>44</v>
      </c>
      <c r="L142" s="43">
        <v>4.62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29.099999999999998</v>
      </c>
      <c r="H146" s="19">
        <f t="shared" si="70"/>
        <v>26.6</v>
      </c>
      <c r="I146" s="19">
        <f t="shared" si="70"/>
        <v>52</v>
      </c>
      <c r="J146" s="19">
        <f t="shared" si="70"/>
        <v>562.29999999999995</v>
      </c>
      <c r="K146" s="25"/>
      <c r="L146" s="19">
        <f t="shared" ref="L146" si="71">SUM(L139:L145)</f>
        <v>50.109999999999992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50</v>
      </c>
      <c r="F147" s="43">
        <v>60</v>
      </c>
      <c r="G147" s="43">
        <v>0.8</v>
      </c>
      <c r="H147" s="43">
        <v>6.1</v>
      </c>
      <c r="I147" s="43">
        <v>3.6</v>
      </c>
      <c r="J147" s="43">
        <v>72.5</v>
      </c>
      <c r="K147" s="44" t="s">
        <v>52</v>
      </c>
      <c r="L147" s="43">
        <v>10.8</v>
      </c>
    </row>
    <row r="148" spans="1:12" ht="15" x14ac:dyDescent="0.25">
      <c r="A148" s="23"/>
      <c r="B148" s="15"/>
      <c r="C148" s="11"/>
      <c r="D148" s="7" t="s">
        <v>26</v>
      </c>
      <c r="E148" s="53" t="s">
        <v>132</v>
      </c>
      <c r="F148" s="43">
        <v>200</v>
      </c>
      <c r="G148" s="43">
        <v>6.2</v>
      </c>
      <c r="H148" s="43">
        <v>3.1</v>
      </c>
      <c r="I148" s="43">
        <v>9.9</v>
      </c>
      <c r="J148" s="43">
        <v>92.8</v>
      </c>
      <c r="K148" s="54" t="s">
        <v>133</v>
      </c>
      <c r="L148" s="43">
        <v>14.81</v>
      </c>
    </row>
    <row r="149" spans="1:12" ht="15" x14ac:dyDescent="0.25">
      <c r="A149" s="23"/>
      <c r="B149" s="15"/>
      <c r="C149" s="11"/>
      <c r="D149" s="7" t="s">
        <v>27</v>
      </c>
      <c r="E149" s="42" t="s">
        <v>147</v>
      </c>
      <c r="F149" s="43">
        <v>200</v>
      </c>
      <c r="G149" s="43">
        <v>15.3</v>
      </c>
      <c r="H149" s="43">
        <v>14.7</v>
      </c>
      <c r="I149" s="43">
        <v>38.6</v>
      </c>
      <c r="J149" s="43">
        <v>348.2</v>
      </c>
      <c r="K149" s="44" t="s">
        <v>148</v>
      </c>
      <c r="L149" s="43">
        <v>42.16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85</v>
      </c>
      <c r="F151" s="43">
        <v>200</v>
      </c>
      <c r="G151" s="43">
        <v>0.5</v>
      </c>
      <c r="H151" s="43">
        <v>0.2</v>
      </c>
      <c r="I151" s="43">
        <v>19.399999999999999</v>
      </c>
      <c r="J151" s="43">
        <v>81.3</v>
      </c>
      <c r="K151" s="44" t="s">
        <v>86</v>
      </c>
      <c r="L151" s="43">
        <v>6.57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44</v>
      </c>
      <c r="L152" s="43">
        <v>2.64</v>
      </c>
    </row>
    <row r="153" spans="1:12" ht="15" x14ac:dyDescent="0.25">
      <c r="A153" s="23"/>
      <c r="B153" s="15"/>
      <c r="C153" s="11"/>
      <c r="D153" s="7" t="s">
        <v>31</v>
      </c>
      <c r="E153" s="42" t="s">
        <v>57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44</v>
      </c>
      <c r="L153" s="43">
        <v>2.85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72">SUM(G147:G155)</f>
        <v>27.8</v>
      </c>
      <c r="H156" s="19">
        <f t="shared" si="72"/>
        <v>24.799999999999997</v>
      </c>
      <c r="I156" s="19">
        <f t="shared" si="72"/>
        <v>101.2</v>
      </c>
      <c r="J156" s="19">
        <f t="shared" si="72"/>
        <v>739.8</v>
      </c>
      <c r="K156" s="25"/>
      <c r="L156" s="19">
        <f t="shared" ref="L156" si="73">SUM(L147:L155)</f>
        <v>79.83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1230</v>
      </c>
      <c r="G157" s="32">
        <f t="shared" ref="G157" si="74">G146+G156</f>
        <v>56.9</v>
      </c>
      <c r="H157" s="32">
        <f t="shared" ref="H157" si="75">H146+H156</f>
        <v>51.4</v>
      </c>
      <c r="I157" s="32">
        <f t="shared" ref="I157" si="76">I146+I156</f>
        <v>153.19999999999999</v>
      </c>
      <c r="J157" s="32">
        <f t="shared" ref="J157:L157" si="77">J146+J156</f>
        <v>1302.0999999999999</v>
      </c>
      <c r="K157" s="32"/>
      <c r="L157" s="32">
        <f t="shared" si="77"/>
        <v>129.94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131</v>
      </c>
      <c r="F158" s="40">
        <v>200</v>
      </c>
      <c r="G158" s="40">
        <v>5.3</v>
      </c>
      <c r="H158" s="40">
        <v>5.7</v>
      </c>
      <c r="I158" s="40">
        <v>25.3</v>
      </c>
      <c r="J158" s="40">
        <v>174.2</v>
      </c>
      <c r="K158" s="41" t="s">
        <v>115</v>
      </c>
      <c r="L158" s="40">
        <v>19.05</v>
      </c>
    </row>
    <row r="159" spans="1:12" ht="15" x14ac:dyDescent="0.25">
      <c r="A159" s="23"/>
      <c r="B159" s="15"/>
      <c r="C159" s="11"/>
      <c r="D159" s="6"/>
      <c r="E159" s="42" t="s">
        <v>139</v>
      </c>
      <c r="F159" s="43">
        <v>100</v>
      </c>
      <c r="G159" s="43">
        <v>6.7</v>
      </c>
      <c r="H159" s="43">
        <v>2</v>
      </c>
      <c r="I159" s="43">
        <v>55.9</v>
      </c>
      <c r="J159" s="43">
        <v>267.8</v>
      </c>
      <c r="K159" s="44" t="s">
        <v>44</v>
      </c>
      <c r="L159" s="43">
        <v>19.399999999999999</v>
      </c>
    </row>
    <row r="160" spans="1:12" ht="15" x14ac:dyDescent="0.2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5.2</v>
      </c>
      <c r="J160" s="43">
        <v>21.4</v>
      </c>
      <c r="K160" s="44" t="s">
        <v>149</v>
      </c>
      <c r="L160" s="43">
        <v>2.54</v>
      </c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70</v>
      </c>
      <c r="G161" s="43">
        <v>5.3</v>
      </c>
      <c r="H161" s="43">
        <v>0.6</v>
      </c>
      <c r="I161" s="43">
        <v>34.299999999999997</v>
      </c>
      <c r="J161" s="43">
        <v>164.1</v>
      </c>
      <c r="K161" s="44" t="s">
        <v>44</v>
      </c>
      <c r="L161" s="43">
        <v>2.64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17.399999999999999</v>
      </c>
      <c r="H165" s="19">
        <f t="shared" si="78"/>
        <v>8.3000000000000007</v>
      </c>
      <c r="I165" s="19">
        <f t="shared" si="78"/>
        <v>120.7</v>
      </c>
      <c r="J165" s="19">
        <f t="shared" si="78"/>
        <v>627.5</v>
      </c>
      <c r="K165" s="25"/>
      <c r="L165" s="19">
        <f t="shared" ref="L165" si="79">SUM(L158:L164)</f>
        <v>43.63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63</v>
      </c>
      <c r="F166" s="43">
        <v>100</v>
      </c>
      <c r="G166" s="43">
        <v>1</v>
      </c>
      <c r="H166" s="43">
        <v>5.0999999999999996</v>
      </c>
      <c r="I166" s="43">
        <v>3.1</v>
      </c>
      <c r="J166" s="43">
        <v>62.4</v>
      </c>
      <c r="K166" s="44" t="s">
        <v>64</v>
      </c>
      <c r="L166" s="43">
        <v>10.119999999999999</v>
      </c>
    </row>
    <row r="167" spans="1:12" ht="15" x14ac:dyDescent="0.25">
      <c r="A167" s="23"/>
      <c r="B167" s="15"/>
      <c r="C167" s="11"/>
      <c r="D167" s="7" t="s">
        <v>26</v>
      </c>
      <c r="E167" s="53" t="s">
        <v>134</v>
      </c>
      <c r="F167" s="43">
        <v>200</v>
      </c>
      <c r="G167" s="43">
        <v>4.7</v>
      </c>
      <c r="H167" s="43">
        <v>5.6</v>
      </c>
      <c r="I167" s="43">
        <v>5.7</v>
      </c>
      <c r="J167" s="43">
        <v>92.2</v>
      </c>
      <c r="K167" s="54" t="s">
        <v>135</v>
      </c>
      <c r="L167" s="43">
        <v>7.34</v>
      </c>
    </row>
    <row r="168" spans="1:12" ht="15" x14ac:dyDescent="0.25">
      <c r="A168" s="23"/>
      <c r="B168" s="15"/>
      <c r="C168" s="11"/>
      <c r="D168" s="7" t="s">
        <v>27</v>
      </c>
      <c r="E168" s="53" t="s">
        <v>150</v>
      </c>
      <c r="F168" s="43">
        <v>100</v>
      </c>
      <c r="G168" s="43">
        <v>12.9</v>
      </c>
      <c r="H168" s="43">
        <v>10.199999999999999</v>
      </c>
      <c r="I168" s="43">
        <v>7.8</v>
      </c>
      <c r="J168" s="43">
        <v>174.9</v>
      </c>
      <c r="K168" s="54" t="s">
        <v>140</v>
      </c>
      <c r="L168" s="43">
        <v>31.4</v>
      </c>
    </row>
    <row r="169" spans="1:12" ht="15" x14ac:dyDescent="0.25">
      <c r="A169" s="23"/>
      <c r="B169" s="15"/>
      <c r="C169" s="11"/>
      <c r="D169" s="7" t="s">
        <v>28</v>
      </c>
      <c r="E169" s="42" t="s">
        <v>68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69</v>
      </c>
      <c r="L169" s="43">
        <v>10.81</v>
      </c>
    </row>
    <row r="170" spans="1:12" ht="15" x14ac:dyDescent="0.25">
      <c r="A170" s="23"/>
      <c r="B170" s="15"/>
      <c r="C170" s="11"/>
      <c r="D170" s="7" t="s">
        <v>29</v>
      </c>
      <c r="E170" s="42" t="s">
        <v>70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71</v>
      </c>
      <c r="L170" s="43">
        <v>8.16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44</v>
      </c>
      <c r="L171" s="43">
        <v>2.64</v>
      </c>
    </row>
    <row r="172" spans="1:12" ht="15" x14ac:dyDescent="0.25">
      <c r="A172" s="23"/>
      <c r="B172" s="15"/>
      <c r="C172" s="11"/>
      <c r="D172" s="7" t="s">
        <v>31</v>
      </c>
      <c r="E172" s="42" t="s">
        <v>57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44</v>
      </c>
      <c r="L172" s="43">
        <v>2.85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80">SUM(G166:G174)</f>
        <v>31.700000000000003</v>
      </c>
      <c r="H175" s="19">
        <f t="shared" si="80"/>
        <v>28.3</v>
      </c>
      <c r="I175" s="19">
        <f t="shared" si="80"/>
        <v>105.60000000000001</v>
      </c>
      <c r="J175" s="19">
        <f t="shared" si="80"/>
        <v>803.8</v>
      </c>
      <c r="K175" s="25"/>
      <c r="L175" s="19">
        <f t="shared" ref="L175" si="81">SUM(L166:L174)</f>
        <v>73.319999999999993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1440</v>
      </c>
      <c r="G176" s="32">
        <f t="shared" ref="G176" si="82">G165+G175</f>
        <v>49.1</v>
      </c>
      <c r="H176" s="32">
        <f t="shared" ref="H176" si="83">H165+H175</f>
        <v>36.6</v>
      </c>
      <c r="I176" s="32">
        <f t="shared" ref="I176" si="84">I165+I175</f>
        <v>226.3</v>
      </c>
      <c r="J176" s="32">
        <f t="shared" ref="J176:L176" si="85">J165+J175</f>
        <v>1431.3</v>
      </c>
      <c r="K176" s="32"/>
      <c r="L176" s="32">
        <f t="shared" si="85"/>
        <v>116.94999999999999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151</v>
      </c>
      <c r="F177" s="40">
        <v>150</v>
      </c>
      <c r="G177" s="40">
        <v>6.3</v>
      </c>
      <c r="H177" s="40">
        <v>6.1</v>
      </c>
      <c r="I177" s="40">
        <v>44.7</v>
      </c>
      <c r="J177" s="40">
        <v>258.8</v>
      </c>
      <c r="K177" s="41">
        <v>185</v>
      </c>
      <c r="L177" s="40">
        <v>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75</v>
      </c>
      <c r="L179" s="43">
        <v>4.83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70</v>
      </c>
      <c r="G180" s="43">
        <v>5.3</v>
      </c>
      <c r="H180" s="43">
        <v>0.6</v>
      </c>
      <c r="I180" s="43">
        <v>34.4</v>
      </c>
      <c r="J180" s="43">
        <v>164.1</v>
      </c>
      <c r="K180" s="44" t="s">
        <v>44</v>
      </c>
      <c r="L180" s="43">
        <v>4.62</v>
      </c>
    </row>
    <row r="181" spans="1:12" ht="15" x14ac:dyDescent="0.25">
      <c r="A181" s="23"/>
      <c r="B181" s="15"/>
      <c r="C181" s="11"/>
      <c r="D181" s="7" t="s">
        <v>23</v>
      </c>
      <c r="E181" s="53" t="s">
        <v>91</v>
      </c>
      <c r="F181" s="43">
        <v>80</v>
      </c>
      <c r="G181" s="43">
        <v>0.6</v>
      </c>
      <c r="H181" s="43">
        <v>0.2</v>
      </c>
      <c r="I181" s="43">
        <v>6</v>
      </c>
      <c r="J181" s="43">
        <v>28</v>
      </c>
      <c r="K181" s="44" t="s">
        <v>44</v>
      </c>
      <c r="L181" s="43">
        <v>15.4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12.4</v>
      </c>
      <c r="H184" s="19">
        <f t="shared" si="86"/>
        <v>6.9999999999999991</v>
      </c>
      <c r="I184" s="19">
        <f t="shared" si="86"/>
        <v>91.7</v>
      </c>
      <c r="J184" s="19">
        <f t="shared" si="86"/>
        <v>478.79999999999995</v>
      </c>
      <c r="K184" s="25"/>
      <c r="L184" s="19">
        <f t="shared" ref="L184" si="87">SUM(L177:L183)</f>
        <v>59.849999999999994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136</v>
      </c>
      <c r="F185" s="43">
        <v>100</v>
      </c>
      <c r="G185" s="43">
        <v>1.2</v>
      </c>
      <c r="H185" s="43">
        <v>8.9</v>
      </c>
      <c r="I185" s="43">
        <v>6.7</v>
      </c>
      <c r="J185" s="43">
        <v>111.9</v>
      </c>
      <c r="K185" s="54" t="s">
        <v>137</v>
      </c>
      <c r="L185" s="43">
        <v>12.5</v>
      </c>
    </row>
    <row r="186" spans="1:12" ht="15" x14ac:dyDescent="0.25">
      <c r="A186" s="23"/>
      <c r="B186" s="15"/>
      <c r="C186" s="11"/>
      <c r="D186" s="7" t="s">
        <v>26</v>
      </c>
      <c r="E186" s="42" t="s">
        <v>152</v>
      </c>
      <c r="F186" s="43">
        <v>200</v>
      </c>
      <c r="G186" s="43">
        <v>9</v>
      </c>
      <c r="H186" s="43">
        <v>9.6</v>
      </c>
      <c r="I186" s="43">
        <v>3.1</v>
      </c>
      <c r="J186" s="43">
        <v>134.9</v>
      </c>
      <c r="K186" s="44" t="s">
        <v>153</v>
      </c>
      <c r="L186" s="43">
        <v>15.2</v>
      </c>
    </row>
    <row r="187" spans="1:12" ht="15" x14ac:dyDescent="0.25">
      <c r="A187" s="23"/>
      <c r="B187" s="15"/>
      <c r="C187" s="11"/>
      <c r="D187" s="7" t="s">
        <v>27</v>
      </c>
      <c r="E187" s="42" t="s">
        <v>154</v>
      </c>
      <c r="F187" s="43">
        <v>100</v>
      </c>
      <c r="G187" s="43">
        <v>19.899999999999999</v>
      </c>
      <c r="H187" s="43">
        <v>4.32</v>
      </c>
      <c r="I187" s="43">
        <v>13.37</v>
      </c>
      <c r="J187" s="43">
        <v>168.7</v>
      </c>
      <c r="K187" s="44" t="s">
        <v>66</v>
      </c>
      <c r="L187" s="43">
        <v>44.63</v>
      </c>
    </row>
    <row r="188" spans="1:12" ht="15" x14ac:dyDescent="0.25">
      <c r="A188" s="23"/>
      <c r="B188" s="15"/>
      <c r="C188" s="11"/>
      <c r="D188" s="7" t="s">
        <v>28</v>
      </c>
      <c r="E188" s="53" t="s">
        <v>109</v>
      </c>
      <c r="F188" s="43">
        <v>200</v>
      </c>
      <c r="G188" s="43">
        <v>11</v>
      </c>
      <c r="H188" s="43">
        <v>8.5</v>
      </c>
      <c r="I188" s="43">
        <v>47.9</v>
      </c>
      <c r="J188" s="43">
        <v>311.60000000000002</v>
      </c>
      <c r="K188" s="54" t="s">
        <v>78</v>
      </c>
      <c r="L188" s="43">
        <v>9.1300000000000008</v>
      </c>
    </row>
    <row r="189" spans="1:12" ht="15" x14ac:dyDescent="0.25">
      <c r="A189" s="23"/>
      <c r="B189" s="15"/>
      <c r="C189" s="11"/>
      <c r="D189" s="7" t="s">
        <v>29</v>
      </c>
      <c r="E189" s="42" t="s">
        <v>100</v>
      </c>
      <c r="F189" s="43">
        <v>200</v>
      </c>
      <c r="G189" s="43">
        <v>0.2</v>
      </c>
      <c r="H189" s="43">
        <v>0.1</v>
      </c>
      <c r="I189" s="43">
        <v>9.9</v>
      </c>
      <c r="J189" s="43">
        <v>41.6</v>
      </c>
      <c r="K189" s="44" t="s">
        <v>101</v>
      </c>
      <c r="L189" s="43">
        <v>7.46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44</v>
      </c>
      <c r="L190" s="43">
        <v>2.64</v>
      </c>
    </row>
    <row r="191" spans="1:12" ht="15" x14ac:dyDescent="0.25">
      <c r="A191" s="23"/>
      <c r="B191" s="15"/>
      <c r="C191" s="11"/>
      <c r="D191" s="7" t="s">
        <v>31</v>
      </c>
      <c r="E191" s="42" t="s">
        <v>57</v>
      </c>
      <c r="F191" s="43">
        <v>40</v>
      </c>
      <c r="G191" s="43">
        <v>2.6</v>
      </c>
      <c r="H191" s="43">
        <v>0.5</v>
      </c>
      <c r="I191" s="43">
        <v>13.4</v>
      </c>
      <c r="J191" s="43">
        <v>68.3</v>
      </c>
      <c r="K191" s="44" t="s">
        <v>44</v>
      </c>
      <c r="L191" s="43">
        <v>2.85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88">SUM(G185:G193)</f>
        <v>46.9</v>
      </c>
      <c r="H194" s="19">
        <f t="shared" si="88"/>
        <v>32.22</v>
      </c>
      <c r="I194" s="19">
        <f t="shared" si="88"/>
        <v>114.07000000000001</v>
      </c>
      <c r="J194" s="19">
        <f t="shared" si="88"/>
        <v>930.8</v>
      </c>
      <c r="K194" s="25"/>
      <c r="L194" s="19">
        <f t="shared" ref="L194" si="89">SUM(L185:L193)</f>
        <v>94.409999999999982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1380</v>
      </c>
      <c r="G195" s="32">
        <f t="shared" ref="G195" si="90">G184+G194</f>
        <v>59.3</v>
      </c>
      <c r="H195" s="32">
        <f t="shared" ref="H195" si="91">H184+H194</f>
        <v>39.22</v>
      </c>
      <c r="I195" s="32">
        <f t="shared" ref="I195" si="92">I184+I194</f>
        <v>205.77</v>
      </c>
      <c r="J195" s="32">
        <f t="shared" ref="J195:L195" si="93">J184+J194</f>
        <v>1409.6</v>
      </c>
      <c r="K195" s="32"/>
      <c r="L195" s="32">
        <f t="shared" si="93"/>
        <v>154.26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58.94</v>
      </c>
      <c r="H196" s="34">
        <f t="shared" si="94"/>
        <v>42.001999999999995</v>
      </c>
      <c r="I196" s="34">
        <f t="shared" si="94"/>
        <v>191.477</v>
      </c>
      <c r="J196" s="34">
        <f t="shared" si="94"/>
        <v>1365.58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129.155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2023-10-18T05:21:35Z</cp:lastPrinted>
  <dcterms:created xsi:type="dcterms:W3CDTF">2022-05-16T14:23:56Z</dcterms:created>
  <dcterms:modified xsi:type="dcterms:W3CDTF">2024-08-29T03:29:49Z</dcterms:modified>
</cp:coreProperties>
</file>